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6_ ZAPROSZENIE _EZ_1239_416_24_19.12.2024\"/>
    </mc:Choice>
  </mc:AlternateContent>
  <xr:revisionPtr revIDLastSave="0" documentId="13_ncr:1_{B93865C4-436D-4098-B61C-57E2D5163312}" xr6:coauthVersionLast="47" xr6:coauthVersionMax="47" xr10:uidLastSave="{00000000-0000-0000-0000-000000000000}"/>
  <bookViews>
    <workbookView xWindow="-120" yWindow="-120" windowWidth="24240" windowHeight="13140" tabRatio="813" xr2:uid="{00000000-000D-0000-FFFF-FFFF00000000}"/>
  </bookViews>
  <sheets>
    <sheet name="Formularz cenowy" sheetId="1" r:id="rId1"/>
  </sheets>
  <definedNames>
    <definedName name="_xlnm.Print_Area" localSheetId="0">'Formularz cenowy'!$A$1:$N$35</definedName>
    <definedName name="_xlnm.Print_Titles" localSheetId="0">'Formularz cenowy'!$2:$4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M32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6" i="1"/>
  <c r="L32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N32" i="1" l="1"/>
</calcChain>
</file>

<file path=xl/sharedStrings.xml><?xml version="1.0" encoding="utf-8"?>
<sst xmlns="http://schemas.openxmlformats.org/spreadsheetml/2006/main" count="97" uniqueCount="61">
  <si>
    <t>L.p.</t>
  </si>
  <si>
    <t>j.m.</t>
  </si>
  <si>
    <t>VAT %</t>
  </si>
  <si>
    <t>Cena j. netto</t>
  </si>
  <si>
    <t>Kwota j. VAT</t>
  </si>
  <si>
    <t>Opis przedmiotu zamówienia</t>
  </si>
  <si>
    <t>Cena j. brutto</t>
  </si>
  <si>
    <t>Nazwa handlowa, nr katalogowy ♣</t>
  </si>
  <si>
    <t xml:space="preserve">kwota  VAT                </t>
  </si>
  <si>
    <t xml:space="preserve">wartość brutto                      </t>
  </si>
  <si>
    <t>Grupa / Kategoria wg Wspólnego Słownika Zamówień (CPV )</t>
  </si>
  <si>
    <t>Ilość zamówienia podstawowego 
**</t>
  </si>
  <si>
    <t xml:space="preserve">PRODUCENT (Uwagi) 
</t>
  </si>
  <si>
    <t>ZAŁĄCZNIK  NR 1 FORMULARZ ASORTYMENTOWO-CENOWY</t>
  </si>
  <si>
    <t>Maska do tlenu z rezerwuarem dla dorosłych</t>
  </si>
  <si>
    <t>Zestaw drenów AHTO Stryker 0230070620</t>
  </si>
  <si>
    <t>Dren PneumoClear do insuflatora Stryker 620050100</t>
  </si>
  <si>
    <t xml:space="preserve">Obwód oddechowy dla dorosłych  do Respiratora Bennett  PRZYRZĄD </t>
  </si>
  <si>
    <t>Dren do oddsysania z końcówką lejek - lejek 300 cm. Dren do oddsysania, ze specjalnym wmocnieniem na całej długości drenu zapewniającym niezasysanie się, o zakończeniu lejek - lejek, długości min. 300 cm i śr. min. 5,5/7,5 mm max. 5,6/8 mm, sterylny podwójnie pakowany</t>
  </si>
  <si>
    <t>Filtr do rurek tracheostomijnych. Wykonany z tworzywa w kształcie walca z wymiennikiem ciepła i wilgoci, z portem do podawania tlenu, oraz z portem do odsysania zabezpieczonym koreczkiem, sterylny, pakowany pojedynczo.</t>
  </si>
  <si>
    <t>Układ oddechowy, anestezjologiczny jednorazowego użytki z mozliwością stosowania układu dla wielu pacjentów przez 7 dni. Dla dorosłych.</t>
  </si>
  <si>
    <t>Kranik trójdrożny z przedłużaczem o długości 10 cm, sterylne, pakowane pojedyńczo.</t>
  </si>
  <si>
    <t>Łącznik karbowany (martwa przestrzeń) zespolony z obrotowym łącznikiem kątowym, długości min. (złożona) 70mm, długość max. (rozciągnięta) 150mm, mikrobiologicznie czysty, pakowany pojedynczo.</t>
  </si>
  <si>
    <t>Przyrząd do przetaczania krwi z odpowietrznikiem  bez ftalanów. Przyrząd do przetaczania krwi z ostrym uniwersalnym dwukanałowym kolcem, odpowietrznikiem zabezpieczonym filtrem przeciwbakteryjnym zamykanym klapką, przezroczystą  komorą kroplową z filtrem o wielkości oczka 200 µm, zaciskacz na drenie z regulacją przeływu, uniwersalne zakończenie drenu luer - lock. Komora podzielona na dwie części, dolna elastyczna w celu łatwego ustalenia poziomu płynów. BEZ FLANTÓW. Sterylny, pakowany pojedyńczo.</t>
  </si>
  <si>
    <t>Przyrząd do przetoczeń płynów infuzyjnych z ostrym uniwersalnym dwukanałowym kolcem i odpowietrznikiem zabezpieczonym filtrem przeciwbakteryjnym zamykanym klapką, przezroczystą komorą kroplową z filtrem o wielkości oczka 15um, zaciskacz na drenie z regulacją przepływu, uniwersalne zakończenie drenu luer-lock. Komora podzielona na dwie części, dolna elastczna w celu łatwego ustalenia poziomu płynów. Sterylny, pakowany pojedynczo.</t>
  </si>
  <si>
    <t>Przyrząd do przetoczeń płynów infuzyjnych z ostrym uniwersalnym dwukanałowym kolcem i odpowietrznikiem zabezpieczonym filtrem przeciwbakteryjnym zamykanym klapką, przezroczystą komorą kroplową z filtrem o wielkości oczka 15um, zaciskacz na drenie z regulacją przepływu, uniwersalne zakończenie drenu luer-lock. Komora podzielona na dwie części, dolna elastyczna w celu łatwego ustalenia poziomu płynów. Sterylny, panowany pojedynczo. BEZ FTALANÓW. Dzieci i dorośli.</t>
  </si>
  <si>
    <t>Zestaw rur i pojemnika, do użytku z nawilżaczem typu^ Fisher&amp;Paykel healthcare, serii AIVRO i AIVRO 2</t>
  </si>
  <si>
    <t>Worek do moczu 2l. z odpływem sterylny z zastawką antyrefluksyjną, skalowany, z odpływemspustowym, indywidualnie pakowany, sterylny, pakowany pojedynczo.</t>
  </si>
  <si>
    <t>Zestaw do odsysania pola operacyjnego składający się z drenu do odsysania o długości min. 200cm i śr. min. 5,5/7,5mm oraz końcówki typu Yankauer z rączką, sterylny, podwójnie pakowany.</t>
  </si>
  <si>
    <t>Suchy koncentrat dwuwęglanowy do aparatu Fresenius 5008 S</t>
  </si>
  <si>
    <t>Filtr antybakteryjny, antywirusowy dla dorosłych do respiratorów i aparatów do znieczulania, hydrofobowy, sterylny, elektrostatyczny z wymiennikiem ciepła i wilgoci, z portem do monitorowania gazów anestetycznych, o minimalnej skuteczności filtrowania mini 99,99%, sterylny, pakowany pojedynczo.</t>
  </si>
  <si>
    <t>Zestaw do pomiaru rzutu serca w technologii Pico: zawierający cewnik tętniczy udowy - 5 F x 20 cm z prowadnicą z nitinolu oraz zestaw monitorujący z dwoma przetwornikami i obudową czujnika temperatury. Kompatybilny z monitorem Mindray</t>
  </si>
  <si>
    <t>Przyrząd do przetoczeń płynów infuzyjnych z precyzyjnym regulatorem prędkości przepływu i zastawką antyrefluksową. Przyrząd do przetoczeń płynów infuzyjnych z ostrym uniwersalnym dwukanałowym kolcem, odpowietrznikiem zabezpieczonym filtrem przeciwbakteryjnym zamykanym klapką, przezroczystą dużą komorą kroplową z filtrem o wielkości oczka 15µm, z zaciskaczem przesuwanym dla krótkich przerw w infuzji, z regulacją niezależną od drenu, o długości drenu min. 180cm z końcówką luer-lock.</t>
  </si>
  <si>
    <t>Zadanie nr 1</t>
  </si>
  <si>
    <t>Przyrząd do aspiracji z butelek. Przyrząd do aspiracji z butelek ze zintegrowanym filtrem przeciwbakteryjnym 0,45  µm z odpoowietrznikiem umożliwia aseptyczne pobranie, z możliwością wielokrotnego pobierania, kolec standardowy, oraz zatyczką zamykającą i zastawką chroniącom lek przed wyciekaniem po wyciągnięciu strzykawki, sterylny, pojedynczo pakowany.</t>
  </si>
  <si>
    <t>Przyrząd do przetaczania krwi z ostrym uniwersalnym dwukanałowym kolcem, odpowietrznikiem zabezpieczonym filtrem przeciwbakteryjnym zamykanym klapką, przezroczystą dużą komorą kroplową z filtrem o wielkości oczka 200 µm i powierzchni min. 10 cm ², zacskaczem rolkowym o długości drenu min. 150 cm z zakończonym luer luer - lock. Komora podzielona na dwie części, dolna elastyczna w celu łatwego ustalenia pozimu płynów. Steryln, pakowany pojedyńczo.</t>
  </si>
  <si>
    <t>33141640-8</t>
  </si>
  <si>
    <t>33141642-2</t>
  </si>
  <si>
    <t>33172000-6</t>
  </si>
  <si>
    <t>33141623-3</t>
  </si>
  <si>
    <t>33141600-6</t>
  </si>
  <si>
    <t>33194120-3</t>
  </si>
  <si>
    <t>33157110-9</t>
  </si>
  <si>
    <t>33171000-9</t>
  </si>
  <si>
    <t>33141320-9</t>
  </si>
  <si>
    <t>33194100-7</t>
  </si>
  <si>
    <t>33141610-9</t>
  </si>
  <si>
    <t>33141730-6</t>
  </si>
  <si>
    <t>33140000-3</t>
  </si>
  <si>
    <t>33190000-8</t>
  </si>
  <si>
    <t>szt.</t>
  </si>
  <si>
    <t>szt</t>
  </si>
  <si>
    <t>RAZEM</t>
  </si>
  <si>
    <t xml:space="preserve">Wartość netto                </t>
  </si>
  <si>
    <t xml:space="preserve">Igła wielorazowa kulkowa prosta 1,2x80mm. Igła do przemywań z kulką. Współpracuje ze strzykawką typu luer. </t>
  </si>
  <si>
    <t xml:space="preserve">Igła wielorazowa kulkowa odgięta 1,2x80mm. Igła do przemywań z kulką. Współpracuje ze strzykawką typu luer. </t>
  </si>
  <si>
    <t>ZAMAWIAJĄCY WYRAŻA ZGODĘ NA SKŁADANIE OFERT NA POSZCZEGÓLNE POZYCJE</t>
  </si>
  <si>
    <t>Układ oddechowy dwuramienny do respiratora Flight dla pacjenta w mechanicznej wentylacji i w transporcie.</t>
  </si>
  <si>
    <t>Woreczek laparoskopowy Ewakuator laparoskopowy, łatwy i bezpieczny worek stosowany podczas procedur endoskopowych do wyciągania fragmentów tkanek i struktur, troakar (aplikator) o Ø 10mm. Pojemność/Średnica/Długość/Szerokość:           200 ml/54 mm/200 mm/85 mml; 400 ml/80 mm/190 mm/110 mm; 800 ml/100 mm/205 mm/160 mm; 1200 ml/130 mm/205 mm/204 mm, uchwyt na palce ułatwiający pracę chirurgowi; mocny worek; wielkość (pojemność) ewakuatora kodowana kolorystycznie.</t>
  </si>
  <si>
    <t>Jednorazowy wkład SERRES 3000ml</t>
  </si>
  <si>
    <t>ZNAK SPRAWY: EZ/1239/416/24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</si>
</sst>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[$-415]General"/>
  </numFmts>
  <fonts count="35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7"/>
      <name val="Arial"/>
      <family val="2"/>
      <charset val="238"/>
    </font>
    <font>
      <sz val="10"/>
      <name val="Times New Roman"/>
      <family val="1"/>
      <charset val="238"/>
    </font>
    <font>
      <b/>
      <i/>
      <u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CD5B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1" fillId="0" borderId="0"/>
    <xf numFmtId="0" fontId="1" fillId="0" borderId="0" applyNumberFormat="0" applyFill="0" applyBorder="0" applyProtection="0">
      <alignment horizontal="left"/>
    </xf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4" fillId="20" borderId="1" applyNumberFormat="0" applyAlignment="0" applyProtection="0"/>
    <xf numFmtId="0" fontId="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" fillId="23" borderId="9" applyNumberFormat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7" fillId="0" borderId="0"/>
    <xf numFmtId="0" fontId="28" fillId="4" borderId="0" applyNumberFormat="0" applyBorder="0" applyProtection="0"/>
    <xf numFmtId="0" fontId="13" fillId="0" borderId="0"/>
    <xf numFmtId="0" fontId="13" fillId="0" borderId="0"/>
    <xf numFmtId="0" fontId="31" fillId="0" borderId="0"/>
    <xf numFmtId="0" fontId="31" fillId="0" borderId="0" applyBorder="0" applyProtection="0"/>
    <xf numFmtId="165" fontId="32" fillId="0" borderId="0" applyBorder="0" applyProtection="0"/>
    <xf numFmtId="0" fontId="29" fillId="0" borderId="0">
      <alignment horizontal="center" textRotation="90"/>
    </xf>
    <xf numFmtId="0" fontId="29" fillId="0" borderId="0">
      <alignment horizontal="center"/>
    </xf>
    <xf numFmtId="0" fontId="13" fillId="0" borderId="0"/>
    <xf numFmtId="0" fontId="30" fillId="0" borderId="0"/>
    <xf numFmtId="164" fontId="30" fillId="0" borderId="0"/>
    <xf numFmtId="0" fontId="12" fillId="0" borderId="0"/>
    <xf numFmtId="0" fontId="1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24" borderId="0" xfId="0" applyFont="1" applyFill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21" fillId="0" borderId="14" xfId="0" applyFont="1" applyBorder="1" applyAlignment="1">
      <alignment horizontal="center" vertical="center"/>
    </xf>
    <xf numFmtId="2" fontId="21" fillId="0" borderId="15" xfId="0" applyNumberFormat="1" applyFont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26" borderId="21" xfId="0" applyFont="1" applyFill="1" applyBorder="1" applyAlignment="1">
      <alignment vertical="center" wrapText="1"/>
    </xf>
    <xf numFmtId="0" fontId="24" fillId="26" borderId="21" xfId="51" applyFont="1" applyFill="1" applyBorder="1" applyAlignment="1">
      <alignment vertical="center" wrapText="1"/>
    </xf>
    <xf numFmtId="0" fontId="33" fillId="26" borderId="21" xfId="0" applyFont="1" applyFill="1" applyBorder="1" applyAlignment="1">
      <alignment horizontal="left" vertical="center" wrapText="1"/>
    </xf>
    <xf numFmtId="0" fontId="0" fillId="0" borderId="21" xfId="0" applyBorder="1"/>
    <xf numFmtId="0" fontId="33" fillId="26" borderId="21" xfId="57" applyFont="1" applyFill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33" fillId="25" borderId="21" xfId="65" applyFont="1" applyFill="1" applyBorder="1" applyAlignment="1">
      <alignment horizontal="left" vertical="center" wrapText="1"/>
    </xf>
    <xf numFmtId="49" fontId="24" fillId="27" borderId="21" xfId="0" applyNumberFormat="1" applyFont="1" applyFill="1" applyBorder="1" applyAlignment="1">
      <alignment horizontal="left" wrapText="1"/>
    </xf>
    <xf numFmtId="0" fontId="26" fillId="26" borderId="21" xfId="0" applyFont="1" applyFill="1" applyBorder="1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4" fillId="26" borderId="21" xfId="0" applyFont="1" applyFill="1" applyBorder="1" applyAlignment="1">
      <alignment horizontal="left" vertical="center" wrapText="1"/>
    </xf>
    <xf numFmtId="0" fontId="24" fillId="26" borderId="21" xfId="0" applyFont="1" applyFill="1" applyBorder="1" applyAlignment="1">
      <alignment horizontal="center" vertical="center" wrapText="1"/>
    </xf>
    <xf numFmtId="0" fontId="24" fillId="26" borderId="21" xfId="66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24" fillId="26" borderId="21" xfId="0" applyFont="1" applyFill="1" applyBorder="1" applyAlignment="1" applyProtection="1">
      <alignment horizontal="center" vertical="center" wrapText="1"/>
      <protection locked="0"/>
    </xf>
    <xf numFmtId="0" fontId="24" fillId="26" borderId="20" xfId="0" applyFont="1" applyFill="1" applyBorder="1" applyAlignment="1" applyProtection="1">
      <alignment horizontal="center" vertical="center" wrapText="1"/>
      <protection locked="0"/>
    </xf>
    <xf numFmtId="0" fontId="24" fillId="29" borderId="21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/>
    </xf>
    <xf numFmtId="0" fontId="26" fillId="26" borderId="20" xfId="0" applyFont="1" applyFill="1" applyBorder="1" applyAlignment="1">
      <alignment horizontal="center" vertical="center"/>
    </xf>
    <xf numFmtId="0" fontId="0" fillId="0" borderId="20" xfId="0" applyBorder="1"/>
    <xf numFmtId="2" fontId="0" fillId="0" borderId="21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2" fontId="0" fillId="28" borderId="28" xfId="0" applyNumberFormat="1" applyFill="1" applyBorder="1" applyAlignment="1">
      <alignment horizontal="center"/>
    </xf>
    <xf numFmtId="2" fontId="0" fillId="28" borderId="32" xfId="0" applyNumberFormat="1" applyFill="1" applyBorder="1" applyAlignment="1">
      <alignment horizontal="center"/>
    </xf>
    <xf numFmtId="2" fontId="0" fillId="28" borderId="31" xfId="0" applyNumberFormat="1" applyFill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26" borderId="20" xfId="51" applyFont="1" applyFill="1" applyBorder="1" applyAlignment="1">
      <alignment vertical="center" wrapText="1"/>
    </xf>
    <xf numFmtId="2" fontId="0" fillId="0" borderId="20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0" fontId="24" fillId="26" borderId="21" xfId="52" applyNumberFormat="1" applyFont="1" applyFill="1" applyBorder="1" applyAlignment="1" applyProtection="1">
      <alignment vertical="center" wrapText="1"/>
    </xf>
    <xf numFmtId="0" fontId="24" fillId="0" borderId="21" xfId="57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25" xfId="0" applyFont="1" applyBorder="1"/>
    <xf numFmtId="0" fontId="20" fillId="28" borderId="12" xfId="0" applyFont="1" applyFill="1" applyBorder="1" applyAlignment="1">
      <alignment horizontal="left"/>
    </xf>
    <xf numFmtId="0" fontId="20" fillId="28" borderId="22" xfId="0" applyFont="1" applyFill="1" applyBorder="1" applyAlignment="1">
      <alignment horizontal="left"/>
    </xf>
    <xf numFmtId="0" fontId="20" fillId="28" borderId="23" xfId="0" applyFont="1" applyFill="1" applyBorder="1" applyAlignment="1">
      <alignment horizontal="left"/>
    </xf>
    <xf numFmtId="0" fontId="20" fillId="28" borderId="29" xfId="0" applyFont="1" applyFill="1" applyBorder="1" applyAlignment="1">
      <alignment horizontal="right"/>
    </xf>
    <xf numFmtId="0" fontId="20" fillId="28" borderId="30" xfId="0" applyFont="1" applyFill="1" applyBorder="1" applyAlignment="1">
      <alignment horizontal="right"/>
    </xf>
    <xf numFmtId="0" fontId="20" fillId="28" borderId="31" xfId="0" applyFont="1" applyFill="1" applyBorder="1" applyAlignment="1">
      <alignment horizontal="right"/>
    </xf>
    <xf numFmtId="0" fontId="20" fillId="0" borderId="24" xfId="0" applyFont="1" applyBorder="1" applyAlignment="1">
      <alignment horizontal="left"/>
    </xf>
  </cellXfs>
  <cellStyles count="6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 1" xfId="54" xr:uid="{6996F95E-CC36-47ED-A2CA-132782DE12FB}"/>
    <cellStyle name="Dobry" xfId="27" builtinId="26" customBuiltin="1"/>
    <cellStyle name="Excel Built-in Excel Built-in Excel Built-in Excel Built-in Excel Built-in Exce" xfId="55" xr:uid="{1F644350-146B-451E-AF05-F01A6BA5A95C}"/>
    <cellStyle name="Excel Built-in Excel Built-in Excel Built-in Excel Built-in Excel Built-in Excel Built-in Excel Built-in Ex" xfId="56" xr:uid="{FB9921B6-2222-45AD-8C2F-21007A4FCC77}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7" xr:uid="{AB266694-F5F4-4455-91A4-BAF4D7C0591C}"/>
    <cellStyle name="Excel Built-in Excel Built-in Excel Built-in Excel Built-in Excel Built-in Excel Built-in Excel Built-in Excel Built-in Excel Built-in Excel Built-in Excel Built-in Excel Built-in Excel Built-in Excel Built-in Normalny_3_10_SUMI" xfId="58" xr:uid="{F5BF7340-261A-4BF0-A98E-59C2B3CC8BBA}"/>
    <cellStyle name="Excel Built-in Normal" xfId="28" xr:uid="{00000000-0005-0000-0000-00001B000000}"/>
    <cellStyle name="Excel Built-in Normal 2" xfId="59" xr:uid="{ACF94FEA-E942-4E0D-9CC3-2E2511DA74A2}"/>
    <cellStyle name="Kategoria Pilota danych" xfId="29" xr:uid="{00000000-0005-0000-0000-00001C000000}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1 1" xfId="60" xr:uid="{247D3270-BF47-4BA9-B2FA-689F4802E4F6}"/>
    <cellStyle name="Nagłówek 2" xfId="33" builtinId="17" customBuiltin="1"/>
    <cellStyle name="Nagłówek 3" xfId="34" builtinId="18" customBuiltin="1"/>
    <cellStyle name="Nagłówek 3 2" xfId="61" xr:uid="{9F62C44E-C146-4E11-85BC-7CF1D42745AD}"/>
    <cellStyle name="Nagłówek 4" xfId="35" builtinId="19" customBuiltin="1"/>
    <cellStyle name="Narożnik Pilota danych" xfId="36" xr:uid="{00000000-0005-0000-0000-000023000000}"/>
    <cellStyle name="Neutralny" xfId="37" builtinId="28" customBuiltin="1"/>
    <cellStyle name="Normalny" xfId="0" builtinId="0"/>
    <cellStyle name="Normalny 2" xfId="38" xr:uid="{00000000-0005-0000-0000-000026000000}"/>
    <cellStyle name="Normalny 2 2" xfId="51" xr:uid="{9B803462-96D3-471D-98E3-558BA3C8ABAD}"/>
    <cellStyle name="Normalny 3" xfId="39" xr:uid="{00000000-0005-0000-0000-000027000000}"/>
    <cellStyle name="Normalny 3 2" xfId="62" xr:uid="{3B3255C2-6EBF-424A-8B82-A8380AB1697D}"/>
    <cellStyle name="Normalny 4" xfId="53" xr:uid="{6A920DA7-A3BD-4600-888A-34D825052D3B}"/>
    <cellStyle name="Normalny_3.2_aesculapl" xfId="66" xr:uid="{E7FD3D55-7C24-40F3-BDEB-D2AE2F97B800}"/>
    <cellStyle name="Normalny_Formularz cenowy" xfId="65" xr:uid="{7CAEFB49-F041-4567-8DD4-7550414A033E}"/>
    <cellStyle name="Obliczenia" xfId="40" builtinId="22" customBuiltin="1"/>
    <cellStyle name="Pole Pilota danych" xfId="41" xr:uid="{00000000-0005-0000-0000-000029000000}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Tytuł Pilota danych" xfId="46" xr:uid="{00000000-0005-0000-0000-00002E000000}"/>
    <cellStyle name="Uwaga" xfId="47" builtinId="10" customBuiltin="1"/>
    <cellStyle name="Wartość Pilota danych" xfId="48" xr:uid="{00000000-0005-0000-0000-000030000000}"/>
    <cellStyle name="Wynik 1" xfId="52" xr:uid="{EDF03E6E-5737-4C0A-9F03-592C85D357E6}"/>
    <cellStyle name="Wynik 2" xfId="63" xr:uid="{CD478F8C-4C05-4DD5-AC45-9E8CD3162444}"/>
    <cellStyle name="Wynik Pilota danych" xfId="49" xr:uid="{00000000-0005-0000-0000-000031000000}"/>
    <cellStyle name="Wynik2" xfId="64" xr:uid="{D8B95DFC-9D15-436F-9E82-CA7C2E1D2C71}"/>
    <cellStyle name="Zły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2"/>
  <sheetViews>
    <sheetView tabSelected="1" zoomScaleNormal="100" zoomScaleSheetLayoutView="80" workbookViewId="0">
      <selection sqref="A1:B1"/>
    </sheetView>
  </sheetViews>
  <sheetFormatPr defaultRowHeight="12.75"/>
  <cols>
    <col min="1" max="1" width="3.42578125" style="1" customWidth="1"/>
    <col min="2" max="2" width="67" customWidth="1"/>
    <col min="3" max="3" width="17.85546875" customWidth="1"/>
    <col min="4" max="4" width="18.28515625" customWidth="1"/>
    <col min="5" max="5" width="16.7109375" customWidth="1"/>
    <col min="6" max="6" width="5.140625" customWidth="1"/>
    <col min="7" max="7" width="12.5703125" style="1" customWidth="1"/>
    <col min="8" max="8" width="15.28515625" customWidth="1"/>
    <col min="9" max="9" width="5.140625" style="1" customWidth="1"/>
    <col min="10" max="10" width="13.5703125" customWidth="1"/>
    <col min="11" max="11" width="14.28515625" customWidth="1"/>
    <col min="12" max="12" width="16.140625" customWidth="1"/>
    <col min="13" max="13" width="10.140625" customWidth="1"/>
    <col min="14" max="14" width="15" customWidth="1"/>
    <col min="15" max="25" width="9.140625" style="50"/>
  </cols>
  <sheetData>
    <row r="1" spans="1:25" ht="13.5" thickBot="1">
      <c r="A1" s="68" t="s">
        <v>60</v>
      </c>
      <c r="B1" s="68"/>
      <c r="C1" s="6"/>
      <c r="D1" s="6"/>
      <c r="E1" s="6"/>
      <c r="F1" s="6"/>
      <c r="G1" s="7"/>
      <c r="H1" s="6"/>
      <c r="I1" s="7"/>
      <c r="J1" s="6"/>
      <c r="K1" s="6"/>
      <c r="L1" s="6"/>
      <c r="M1" s="6"/>
      <c r="N1" s="6"/>
    </row>
    <row r="2" spans="1:25" ht="41.25" customHeight="1" thickBot="1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25" ht="67.5" customHeight="1">
      <c r="A3" s="8" t="s">
        <v>0</v>
      </c>
      <c r="B3" s="9" t="s">
        <v>5</v>
      </c>
      <c r="C3" s="10" t="s">
        <v>7</v>
      </c>
      <c r="D3" s="11" t="s">
        <v>12</v>
      </c>
      <c r="E3" s="12" t="s">
        <v>10</v>
      </c>
      <c r="F3" s="13" t="s">
        <v>1</v>
      </c>
      <c r="G3" s="13" t="s">
        <v>11</v>
      </c>
      <c r="H3" s="14" t="s">
        <v>3</v>
      </c>
      <c r="I3" s="15" t="s">
        <v>2</v>
      </c>
      <c r="J3" s="15" t="s">
        <v>4</v>
      </c>
      <c r="K3" s="14" t="s">
        <v>6</v>
      </c>
      <c r="L3" s="14" t="s">
        <v>53</v>
      </c>
      <c r="M3" s="14" t="s">
        <v>8</v>
      </c>
      <c r="N3" s="14" t="s">
        <v>9</v>
      </c>
    </row>
    <row r="4" spans="1:25">
      <c r="A4" s="16">
        <v>1</v>
      </c>
      <c r="B4" s="17">
        <v>2</v>
      </c>
      <c r="C4" s="17">
        <v>3</v>
      </c>
      <c r="D4" s="17">
        <v>4</v>
      </c>
      <c r="E4" s="18">
        <v>7</v>
      </c>
      <c r="F4" s="17">
        <v>8</v>
      </c>
      <c r="G4" s="17">
        <v>9</v>
      </c>
      <c r="H4" s="17">
        <v>10</v>
      </c>
      <c r="I4" s="17">
        <v>11</v>
      </c>
      <c r="J4" s="17">
        <v>12</v>
      </c>
      <c r="K4" s="17">
        <v>13</v>
      </c>
      <c r="L4" s="17">
        <v>14</v>
      </c>
      <c r="M4" s="17">
        <v>15</v>
      </c>
      <c r="N4" s="17">
        <v>16</v>
      </c>
    </row>
    <row r="5" spans="1:25" s="3" customFormat="1">
      <c r="A5" s="62" t="s">
        <v>33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s="6" customFormat="1" ht="51">
      <c r="A6" s="28">
        <v>1</v>
      </c>
      <c r="B6" s="21" t="s">
        <v>18</v>
      </c>
      <c r="C6" s="22"/>
      <c r="D6" s="22"/>
      <c r="E6" s="30" t="s">
        <v>36</v>
      </c>
      <c r="F6" s="33" t="s">
        <v>50</v>
      </c>
      <c r="G6" s="35">
        <v>160</v>
      </c>
      <c r="H6" s="39">
        <v>0</v>
      </c>
      <c r="I6" s="40">
        <v>0.08</v>
      </c>
      <c r="J6" s="39">
        <f>H6*I6</f>
        <v>0</v>
      </c>
      <c r="K6" s="39">
        <f>H6+J6</f>
        <v>0</v>
      </c>
      <c r="L6" s="39">
        <f>G6*H6</f>
        <v>0</v>
      </c>
      <c r="M6" s="39">
        <f>L6*I6</f>
        <v>0</v>
      </c>
      <c r="N6" s="39">
        <f>L6+M6</f>
        <v>0</v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s="4" customFormat="1" ht="89.25">
      <c r="A7" s="28">
        <v>2</v>
      </c>
      <c r="B7" s="49" t="s">
        <v>58</v>
      </c>
      <c r="C7" s="22"/>
      <c r="D7" s="22"/>
      <c r="E7" s="30" t="s">
        <v>37</v>
      </c>
      <c r="F7" s="33" t="s">
        <v>50</v>
      </c>
      <c r="G7" s="35">
        <v>35</v>
      </c>
      <c r="H7" s="39">
        <v>0</v>
      </c>
      <c r="I7" s="40">
        <v>0.08</v>
      </c>
      <c r="J7" s="39">
        <f t="shared" ref="J7:J31" si="0">H7*I7</f>
        <v>0</v>
      </c>
      <c r="K7" s="39">
        <f t="shared" ref="K7:K31" si="1">H7+J7</f>
        <v>0</v>
      </c>
      <c r="L7" s="39">
        <f t="shared" ref="L7:L31" si="2">G7*H7</f>
        <v>0</v>
      </c>
      <c r="M7" s="39">
        <f t="shared" ref="M7:M31" si="3">L7*I7</f>
        <v>0</v>
      </c>
      <c r="N7" s="39">
        <f t="shared" ref="N7:N31" si="4">L7+M7</f>
        <v>0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4" customFormat="1" ht="38.25">
      <c r="A8" s="28">
        <v>3</v>
      </c>
      <c r="B8" s="23" t="s">
        <v>19</v>
      </c>
      <c r="C8" s="22"/>
      <c r="D8" s="22"/>
      <c r="E8" s="30" t="s">
        <v>38</v>
      </c>
      <c r="F8" s="33" t="s">
        <v>50</v>
      </c>
      <c r="G8" s="35">
        <v>150</v>
      </c>
      <c r="H8" s="39">
        <v>0</v>
      </c>
      <c r="I8" s="40">
        <v>0.08</v>
      </c>
      <c r="J8" s="39">
        <f t="shared" si="0"/>
        <v>0</v>
      </c>
      <c r="K8" s="39">
        <f t="shared" si="1"/>
        <v>0</v>
      </c>
      <c r="L8" s="39">
        <f t="shared" si="2"/>
        <v>0</v>
      </c>
      <c r="M8" s="39">
        <f t="shared" si="3"/>
        <v>0</v>
      </c>
      <c r="N8" s="39">
        <f t="shared" si="4"/>
        <v>0</v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s="4" customFormat="1" ht="25.5">
      <c r="A9" s="28">
        <v>4</v>
      </c>
      <c r="B9" s="20" t="s">
        <v>20</v>
      </c>
      <c r="C9" s="22"/>
      <c r="D9" s="22"/>
      <c r="E9" s="30" t="s">
        <v>39</v>
      </c>
      <c r="F9" s="33" t="s">
        <v>50</v>
      </c>
      <c r="G9" s="35">
        <v>100</v>
      </c>
      <c r="H9" s="39">
        <v>0</v>
      </c>
      <c r="I9" s="40">
        <v>0.08</v>
      </c>
      <c r="J9" s="39">
        <f t="shared" si="0"/>
        <v>0</v>
      </c>
      <c r="K9" s="39">
        <f t="shared" si="1"/>
        <v>0</v>
      </c>
      <c r="L9" s="39">
        <f t="shared" si="2"/>
        <v>0</v>
      </c>
      <c r="M9" s="39">
        <f t="shared" si="3"/>
        <v>0</v>
      </c>
      <c r="N9" s="39">
        <f t="shared" si="4"/>
        <v>0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s="2" customFormat="1" ht="23.25" customHeight="1">
      <c r="A10" s="28">
        <v>5</v>
      </c>
      <c r="B10" s="19" t="s">
        <v>59</v>
      </c>
      <c r="C10" s="22"/>
      <c r="D10" s="22"/>
      <c r="E10" s="30" t="s">
        <v>40</v>
      </c>
      <c r="F10" s="30" t="s">
        <v>51</v>
      </c>
      <c r="G10" s="35">
        <v>96</v>
      </c>
      <c r="H10" s="39">
        <v>0</v>
      </c>
      <c r="I10" s="40">
        <v>0.08</v>
      </c>
      <c r="J10" s="39">
        <f t="shared" si="0"/>
        <v>0</v>
      </c>
      <c r="K10" s="39">
        <f t="shared" si="1"/>
        <v>0</v>
      </c>
      <c r="L10" s="39">
        <f t="shared" si="2"/>
        <v>0</v>
      </c>
      <c r="M10" s="39">
        <f t="shared" si="3"/>
        <v>0</v>
      </c>
      <c r="N10" s="39">
        <f t="shared" si="4"/>
        <v>0</v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s="5" customFormat="1" ht="25.5">
      <c r="A11" s="28">
        <v>6</v>
      </c>
      <c r="B11" s="20" t="s">
        <v>21</v>
      </c>
      <c r="C11" s="22"/>
      <c r="D11" s="22"/>
      <c r="E11" s="30" t="s">
        <v>41</v>
      </c>
      <c r="F11" s="33" t="s">
        <v>50</v>
      </c>
      <c r="G11" s="35">
        <v>400</v>
      </c>
      <c r="H11" s="39">
        <v>0</v>
      </c>
      <c r="I11" s="40">
        <v>0.08</v>
      </c>
      <c r="J11" s="39">
        <f t="shared" si="0"/>
        <v>0</v>
      </c>
      <c r="K11" s="39">
        <f t="shared" si="1"/>
        <v>0</v>
      </c>
      <c r="L11" s="39">
        <f t="shared" si="2"/>
        <v>0</v>
      </c>
      <c r="M11" s="39">
        <f t="shared" si="3"/>
        <v>0</v>
      </c>
      <c r="N11" s="39">
        <f t="shared" si="4"/>
        <v>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s="5" customFormat="1" ht="38.25">
      <c r="A12" s="28">
        <v>7</v>
      </c>
      <c r="B12" s="24" t="s">
        <v>22</v>
      </c>
      <c r="C12" s="22"/>
      <c r="D12" s="22"/>
      <c r="E12" s="30" t="s">
        <v>37</v>
      </c>
      <c r="F12" s="33" t="s">
        <v>50</v>
      </c>
      <c r="G12" s="35">
        <v>700</v>
      </c>
      <c r="H12" s="39">
        <v>0</v>
      </c>
      <c r="I12" s="40">
        <v>0.08</v>
      </c>
      <c r="J12" s="39">
        <f t="shared" si="0"/>
        <v>0</v>
      </c>
      <c r="K12" s="39">
        <f t="shared" si="1"/>
        <v>0</v>
      </c>
      <c r="L12" s="39">
        <f t="shared" si="2"/>
        <v>0</v>
      </c>
      <c r="M12" s="39">
        <f t="shared" si="3"/>
        <v>0</v>
      </c>
      <c r="N12" s="39">
        <f t="shared" si="4"/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26.25" customHeight="1">
      <c r="A13" s="28">
        <v>8</v>
      </c>
      <c r="B13" s="20" t="s">
        <v>14</v>
      </c>
      <c r="C13" s="22"/>
      <c r="D13" s="22"/>
      <c r="E13" s="30" t="s">
        <v>42</v>
      </c>
      <c r="F13" s="33" t="s">
        <v>51</v>
      </c>
      <c r="G13" s="35">
        <v>200</v>
      </c>
      <c r="H13" s="39">
        <v>0</v>
      </c>
      <c r="I13" s="40">
        <v>0.08</v>
      </c>
      <c r="J13" s="39">
        <f t="shared" si="0"/>
        <v>0</v>
      </c>
      <c r="K13" s="39">
        <f t="shared" si="1"/>
        <v>0</v>
      </c>
      <c r="L13" s="39">
        <f t="shared" si="2"/>
        <v>0</v>
      </c>
      <c r="M13" s="39">
        <f t="shared" si="3"/>
        <v>0</v>
      </c>
      <c r="N13" s="39">
        <f t="shared" si="4"/>
        <v>0</v>
      </c>
    </row>
    <row r="14" spans="1:25" ht="28.5" customHeight="1">
      <c r="A14" s="28">
        <v>9</v>
      </c>
      <c r="B14" s="20" t="s">
        <v>17</v>
      </c>
      <c r="C14" s="22"/>
      <c r="D14" s="22"/>
      <c r="E14" s="30" t="s">
        <v>43</v>
      </c>
      <c r="F14" s="33" t="s">
        <v>51</v>
      </c>
      <c r="G14" s="35">
        <v>10</v>
      </c>
      <c r="H14" s="39">
        <v>0</v>
      </c>
      <c r="I14" s="40">
        <v>0.08</v>
      </c>
      <c r="J14" s="39">
        <f t="shared" si="0"/>
        <v>0</v>
      </c>
      <c r="K14" s="39">
        <f t="shared" si="1"/>
        <v>0</v>
      </c>
      <c r="L14" s="39">
        <f t="shared" si="2"/>
        <v>0</v>
      </c>
      <c r="M14" s="39">
        <f t="shared" si="3"/>
        <v>0</v>
      </c>
      <c r="N14" s="39">
        <f t="shared" si="4"/>
        <v>0</v>
      </c>
    </row>
    <row r="15" spans="1:25" ht="63.75">
      <c r="A15" s="28">
        <v>10</v>
      </c>
      <c r="B15" s="21" t="s">
        <v>34</v>
      </c>
      <c r="C15" s="22"/>
      <c r="D15" s="22"/>
      <c r="E15" s="31" t="s">
        <v>44</v>
      </c>
      <c r="F15" s="33" t="s">
        <v>50</v>
      </c>
      <c r="G15" s="35">
        <v>1875</v>
      </c>
      <c r="H15" s="39">
        <v>0</v>
      </c>
      <c r="I15" s="40">
        <v>0.08</v>
      </c>
      <c r="J15" s="39">
        <f t="shared" si="0"/>
        <v>0</v>
      </c>
      <c r="K15" s="39">
        <f t="shared" si="1"/>
        <v>0</v>
      </c>
      <c r="L15" s="39">
        <f t="shared" si="2"/>
        <v>0</v>
      </c>
      <c r="M15" s="39">
        <f t="shared" si="3"/>
        <v>0</v>
      </c>
      <c r="N15" s="39">
        <f t="shared" si="4"/>
        <v>0</v>
      </c>
    </row>
    <row r="16" spans="1:25" ht="76.5">
      <c r="A16" s="28">
        <v>11</v>
      </c>
      <c r="B16" s="20" t="s">
        <v>35</v>
      </c>
      <c r="C16" s="22"/>
      <c r="D16" s="22"/>
      <c r="E16" s="30" t="s">
        <v>45</v>
      </c>
      <c r="F16" s="33" t="s">
        <v>50</v>
      </c>
      <c r="G16" s="35">
        <v>1000</v>
      </c>
      <c r="H16" s="39">
        <v>0</v>
      </c>
      <c r="I16" s="40">
        <v>0.08</v>
      </c>
      <c r="J16" s="39">
        <f t="shared" si="0"/>
        <v>0</v>
      </c>
      <c r="K16" s="39">
        <f t="shared" si="1"/>
        <v>0</v>
      </c>
      <c r="L16" s="39">
        <f t="shared" si="2"/>
        <v>0</v>
      </c>
      <c r="M16" s="39">
        <f t="shared" si="3"/>
        <v>0</v>
      </c>
      <c r="N16" s="39">
        <f t="shared" si="4"/>
        <v>0</v>
      </c>
    </row>
    <row r="17" spans="1:14" ht="89.25">
      <c r="A17" s="28">
        <v>12</v>
      </c>
      <c r="B17" s="20" t="s">
        <v>23</v>
      </c>
      <c r="C17" s="22"/>
      <c r="D17" s="22"/>
      <c r="E17" s="30" t="s">
        <v>45</v>
      </c>
      <c r="F17" s="33" t="s">
        <v>50</v>
      </c>
      <c r="G17" s="35">
        <v>30</v>
      </c>
      <c r="H17" s="39">
        <v>0</v>
      </c>
      <c r="I17" s="40">
        <v>0.08</v>
      </c>
      <c r="J17" s="39">
        <f t="shared" si="0"/>
        <v>0</v>
      </c>
      <c r="K17" s="39">
        <f t="shared" si="1"/>
        <v>0</v>
      </c>
      <c r="L17" s="39">
        <f t="shared" si="2"/>
        <v>0</v>
      </c>
      <c r="M17" s="39">
        <f t="shared" si="3"/>
        <v>0</v>
      </c>
      <c r="N17" s="39">
        <f t="shared" si="4"/>
        <v>0</v>
      </c>
    </row>
    <row r="18" spans="1:14" ht="76.5">
      <c r="A18" s="28">
        <v>13</v>
      </c>
      <c r="B18" s="20" t="s">
        <v>24</v>
      </c>
      <c r="C18" s="22"/>
      <c r="D18" s="22"/>
      <c r="E18" s="30" t="s">
        <v>45</v>
      </c>
      <c r="F18" s="33" t="s">
        <v>50</v>
      </c>
      <c r="G18" s="35">
        <v>14500</v>
      </c>
      <c r="H18" s="39">
        <v>0</v>
      </c>
      <c r="I18" s="40">
        <v>0.08</v>
      </c>
      <c r="J18" s="39">
        <f t="shared" si="0"/>
        <v>0</v>
      </c>
      <c r="K18" s="39">
        <f t="shared" si="1"/>
        <v>0</v>
      </c>
      <c r="L18" s="39">
        <f t="shared" si="2"/>
        <v>0</v>
      </c>
      <c r="M18" s="39">
        <f t="shared" si="3"/>
        <v>0</v>
      </c>
      <c r="N18" s="39">
        <f t="shared" si="4"/>
        <v>0</v>
      </c>
    </row>
    <row r="19" spans="1:14" ht="76.5">
      <c r="A19" s="28">
        <v>14</v>
      </c>
      <c r="B19" s="29" t="s">
        <v>25</v>
      </c>
      <c r="C19" s="22"/>
      <c r="D19" s="22"/>
      <c r="E19" s="30" t="s">
        <v>45</v>
      </c>
      <c r="F19" s="33" t="s">
        <v>50</v>
      </c>
      <c r="G19" s="35">
        <v>2500</v>
      </c>
      <c r="H19" s="39">
        <v>0</v>
      </c>
      <c r="I19" s="40">
        <v>0.08</v>
      </c>
      <c r="J19" s="39">
        <f t="shared" si="0"/>
        <v>0</v>
      </c>
      <c r="K19" s="39">
        <f t="shared" si="1"/>
        <v>0</v>
      </c>
      <c r="L19" s="39">
        <f t="shared" si="2"/>
        <v>0</v>
      </c>
      <c r="M19" s="39">
        <f t="shared" si="3"/>
        <v>0</v>
      </c>
      <c r="N19" s="39">
        <f t="shared" si="4"/>
        <v>0</v>
      </c>
    </row>
    <row r="20" spans="1:14" ht="27" customHeight="1">
      <c r="A20" s="28">
        <v>15</v>
      </c>
      <c r="B20" s="48" t="s">
        <v>57</v>
      </c>
      <c r="C20" s="22"/>
      <c r="D20" s="22"/>
      <c r="E20" s="30" t="s">
        <v>39</v>
      </c>
      <c r="F20" s="30" t="s">
        <v>50</v>
      </c>
      <c r="G20" s="35">
        <v>10</v>
      </c>
      <c r="H20" s="39">
        <v>0</v>
      </c>
      <c r="I20" s="40">
        <v>0.08</v>
      </c>
      <c r="J20" s="39">
        <f t="shared" si="0"/>
        <v>0</v>
      </c>
      <c r="K20" s="39">
        <f t="shared" si="1"/>
        <v>0</v>
      </c>
      <c r="L20" s="39">
        <f t="shared" si="2"/>
        <v>0</v>
      </c>
      <c r="M20" s="39">
        <f t="shared" si="3"/>
        <v>0</v>
      </c>
      <c r="N20" s="39">
        <f t="shared" si="4"/>
        <v>0</v>
      </c>
    </row>
    <row r="21" spans="1:14" ht="25.5">
      <c r="A21" s="28">
        <v>16</v>
      </c>
      <c r="B21" s="19" t="s">
        <v>26</v>
      </c>
      <c r="C21" s="22"/>
      <c r="D21" s="22"/>
      <c r="E21" s="30" t="s">
        <v>39</v>
      </c>
      <c r="F21" s="30" t="s">
        <v>50</v>
      </c>
      <c r="G21" s="35">
        <v>30</v>
      </c>
      <c r="H21" s="39">
        <v>0</v>
      </c>
      <c r="I21" s="40">
        <v>0.08</v>
      </c>
      <c r="J21" s="39">
        <f t="shared" si="0"/>
        <v>0</v>
      </c>
      <c r="K21" s="39">
        <f t="shared" si="1"/>
        <v>0</v>
      </c>
      <c r="L21" s="39">
        <f t="shared" si="2"/>
        <v>0</v>
      </c>
      <c r="M21" s="39">
        <f t="shared" si="3"/>
        <v>0</v>
      </c>
      <c r="N21" s="39">
        <f t="shared" si="4"/>
        <v>0</v>
      </c>
    </row>
    <row r="22" spans="1:14" ht="25.5">
      <c r="A22" s="28">
        <v>17</v>
      </c>
      <c r="B22" s="20" t="s">
        <v>27</v>
      </c>
      <c r="C22" s="22"/>
      <c r="D22" s="22"/>
      <c r="E22" s="30" t="s">
        <v>46</v>
      </c>
      <c r="F22" s="33" t="s">
        <v>50</v>
      </c>
      <c r="G22" s="35">
        <v>1750</v>
      </c>
      <c r="H22" s="39">
        <v>0</v>
      </c>
      <c r="I22" s="40">
        <v>0.08</v>
      </c>
      <c r="J22" s="39">
        <f t="shared" si="0"/>
        <v>0</v>
      </c>
      <c r="K22" s="39">
        <f t="shared" si="1"/>
        <v>0</v>
      </c>
      <c r="L22" s="39">
        <f t="shared" si="2"/>
        <v>0</v>
      </c>
      <c r="M22" s="39">
        <f t="shared" si="3"/>
        <v>0</v>
      </c>
      <c r="N22" s="39">
        <f t="shared" si="4"/>
        <v>0</v>
      </c>
    </row>
    <row r="23" spans="1:14" ht="38.25">
      <c r="A23" s="28">
        <v>18</v>
      </c>
      <c r="B23" s="20" t="s">
        <v>28</v>
      </c>
      <c r="C23" s="22"/>
      <c r="D23" s="22"/>
      <c r="E23" s="30" t="s">
        <v>36</v>
      </c>
      <c r="F23" s="33" t="s">
        <v>50</v>
      </c>
      <c r="G23" s="35">
        <v>160</v>
      </c>
      <c r="H23" s="39">
        <v>0</v>
      </c>
      <c r="I23" s="40">
        <v>0.08</v>
      </c>
      <c r="J23" s="39">
        <f t="shared" si="0"/>
        <v>0</v>
      </c>
      <c r="K23" s="39">
        <f t="shared" si="1"/>
        <v>0</v>
      </c>
      <c r="L23" s="39">
        <f t="shared" si="2"/>
        <v>0</v>
      </c>
      <c r="M23" s="39">
        <f t="shared" si="3"/>
        <v>0</v>
      </c>
      <c r="N23" s="39">
        <f t="shared" si="4"/>
        <v>0</v>
      </c>
    </row>
    <row r="24" spans="1:14" ht="31.5" customHeight="1">
      <c r="A24" s="28">
        <v>19</v>
      </c>
      <c r="B24" s="25" t="s">
        <v>29</v>
      </c>
      <c r="C24" s="22"/>
      <c r="D24" s="22"/>
      <c r="E24" s="30" t="s">
        <v>47</v>
      </c>
      <c r="F24" s="33" t="s">
        <v>51</v>
      </c>
      <c r="G24" s="36">
        <v>16</v>
      </c>
      <c r="H24" s="39">
        <v>0</v>
      </c>
      <c r="I24" s="40">
        <v>0.08</v>
      </c>
      <c r="J24" s="39">
        <f t="shared" si="0"/>
        <v>0</v>
      </c>
      <c r="K24" s="39">
        <f t="shared" si="1"/>
        <v>0</v>
      </c>
      <c r="L24" s="39">
        <f t="shared" si="2"/>
        <v>0</v>
      </c>
      <c r="M24" s="39">
        <f t="shared" si="3"/>
        <v>0</v>
      </c>
      <c r="N24" s="39">
        <f t="shared" si="4"/>
        <v>0</v>
      </c>
    </row>
    <row r="25" spans="1:14" ht="51">
      <c r="A25" s="28">
        <v>20</v>
      </c>
      <c r="B25" s="26" t="s">
        <v>30</v>
      </c>
      <c r="C25" s="22"/>
      <c r="D25" s="22"/>
      <c r="E25" s="30" t="s">
        <v>38</v>
      </c>
      <c r="F25" s="33" t="s">
        <v>51</v>
      </c>
      <c r="G25" s="36">
        <v>1150</v>
      </c>
      <c r="H25" s="39">
        <v>0</v>
      </c>
      <c r="I25" s="40">
        <v>0.08</v>
      </c>
      <c r="J25" s="39">
        <f t="shared" si="0"/>
        <v>0</v>
      </c>
      <c r="K25" s="39">
        <f t="shared" si="1"/>
        <v>0</v>
      </c>
      <c r="L25" s="39">
        <f t="shared" si="2"/>
        <v>0</v>
      </c>
      <c r="M25" s="39">
        <f t="shared" si="3"/>
        <v>0</v>
      </c>
      <c r="N25" s="39">
        <f t="shared" si="4"/>
        <v>0</v>
      </c>
    </row>
    <row r="26" spans="1:14" ht="25.5">
      <c r="A26" s="28">
        <v>21</v>
      </c>
      <c r="B26" s="20" t="s">
        <v>55</v>
      </c>
      <c r="C26" s="22"/>
      <c r="D26" s="22"/>
      <c r="E26" s="30" t="s">
        <v>48</v>
      </c>
      <c r="F26" s="34" t="s">
        <v>51</v>
      </c>
      <c r="G26" s="36">
        <v>1</v>
      </c>
      <c r="H26" s="39">
        <v>0</v>
      </c>
      <c r="I26" s="40">
        <v>0.08</v>
      </c>
      <c r="J26" s="39">
        <f t="shared" si="0"/>
        <v>0</v>
      </c>
      <c r="K26" s="39">
        <f t="shared" si="1"/>
        <v>0</v>
      </c>
      <c r="L26" s="39">
        <f t="shared" si="2"/>
        <v>0</v>
      </c>
      <c r="M26" s="39">
        <f t="shared" si="3"/>
        <v>0</v>
      </c>
      <c r="N26" s="39">
        <f t="shared" si="4"/>
        <v>0</v>
      </c>
    </row>
    <row r="27" spans="1:14" ht="25.5">
      <c r="A27" s="28">
        <v>22</v>
      </c>
      <c r="B27" s="20" t="s">
        <v>54</v>
      </c>
      <c r="C27" s="22"/>
      <c r="D27" s="22"/>
      <c r="E27" s="30" t="s">
        <v>48</v>
      </c>
      <c r="F27" s="34" t="s">
        <v>51</v>
      </c>
      <c r="G27" s="36">
        <v>1</v>
      </c>
      <c r="H27" s="39">
        <v>0</v>
      </c>
      <c r="I27" s="40">
        <v>0.08</v>
      </c>
      <c r="J27" s="39">
        <f t="shared" si="0"/>
        <v>0</v>
      </c>
      <c r="K27" s="39">
        <f t="shared" si="1"/>
        <v>0</v>
      </c>
      <c r="L27" s="39">
        <f t="shared" si="2"/>
        <v>0</v>
      </c>
      <c r="M27" s="39">
        <f t="shared" si="3"/>
        <v>0</v>
      </c>
      <c r="N27" s="39">
        <f t="shared" si="4"/>
        <v>0</v>
      </c>
    </row>
    <row r="28" spans="1:14" ht="51">
      <c r="A28" s="28">
        <v>23</v>
      </c>
      <c r="B28" s="20" t="s">
        <v>31</v>
      </c>
      <c r="C28" s="22"/>
      <c r="D28" s="22"/>
      <c r="E28" s="30" t="s">
        <v>49</v>
      </c>
      <c r="F28" s="34" t="s">
        <v>51</v>
      </c>
      <c r="G28" s="36">
        <v>5</v>
      </c>
      <c r="H28" s="39">
        <v>0</v>
      </c>
      <c r="I28" s="40">
        <v>0.08</v>
      </c>
      <c r="J28" s="39">
        <f t="shared" si="0"/>
        <v>0</v>
      </c>
      <c r="K28" s="39">
        <f t="shared" si="1"/>
        <v>0</v>
      </c>
      <c r="L28" s="39">
        <f t="shared" si="2"/>
        <v>0</v>
      </c>
      <c r="M28" s="39">
        <f t="shared" si="3"/>
        <v>0</v>
      </c>
      <c r="N28" s="39">
        <f t="shared" si="4"/>
        <v>0</v>
      </c>
    </row>
    <row r="29" spans="1:14" ht="23.25" customHeight="1">
      <c r="A29" s="28">
        <v>24</v>
      </c>
      <c r="B29" s="20" t="s">
        <v>15</v>
      </c>
      <c r="C29" s="22"/>
      <c r="D29" s="22"/>
      <c r="E29" s="30" t="s">
        <v>36</v>
      </c>
      <c r="F29" s="34" t="s">
        <v>51</v>
      </c>
      <c r="G29" s="36">
        <v>6</v>
      </c>
      <c r="H29" s="39">
        <v>0</v>
      </c>
      <c r="I29" s="40">
        <v>0.08</v>
      </c>
      <c r="J29" s="39">
        <f t="shared" si="0"/>
        <v>0</v>
      </c>
      <c r="K29" s="39">
        <f t="shared" si="1"/>
        <v>0</v>
      </c>
      <c r="L29" s="39">
        <f t="shared" si="2"/>
        <v>0</v>
      </c>
      <c r="M29" s="39">
        <f t="shared" si="3"/>
        <v>0</v>
      </c>
      <c r="N29" s="39">
        <f t="shared" si="4"/>
        <v>0</v>
      </c>
    </row>
    <row r="30" spans="1:14" ht="89.25">
      <c r="A30" s="28">
        <v>25</v>
      </c>
      <c r="B30" s="27" t="s">
        <v>32</v>
      </c>
      <c r="C30" s="22"/>
      <c r="D30" s="22"/>
      <c r="E30" s="32" t="s">
        <v>45</v>
      </c>
      <c r="F30" s="34" t="s">
        <v>51</v>
      </c>
      <c r="G30" s="37">
        <v>20</v>
      </c>
      <c r="H30" s="39">
        <v>0</v>
      </c>
      <c r="I30" s="40">
        <v>0.08</v>
      </c>
      <c r="J30" s="39">
        <f t="shared" si="0"/>
        <v>0</v>
      </c>
      <c r="K30" s="39">
        <f t="shared" si="1"/>
        <v>0</v>
      </c>
      <c r="L30" s="39">
        <f t="shared" si="2"/>
        <v>0</v>
      </c>
      <c r="M30" s="39">
        <f t="shared" si="3"/>
        <v>0</v>
      </c>
      <c r="N30" s="39">
        <f t="shared" si="4"/>
        <v>0</v>
      </c>
    </row>
    <row r="31" spans="1:14" ht="21.75" customHeight="1" thickBot="1">
      <c r="A31" s="44">
        <v>26</v>
      </c>
      <c r="B31" s="45" t="s">
        <v>16</v>
      </c>
      <c r="C31" s="38"/>
      <c r="D31" s="38"/>
      <c r="E31" s="32" t="s">
        <v>36</v>
      </c>
      <c r="F31" s="34" t="s">
        <v>51</v>
      </c>
      <c r="G31" s="37">
        <v>20</v>
      </c>
      <c r="H31" s="46">
        <v>0</v>
      </c>
      <c r="I31" s="47">
        <v>0.08</v>
      </c>
      <c r="J31" s="46">
        <f t="shared" si="0"/>
        <v>0</v>
      </c>
      <c r="K31" s="46">
        <f t="shared" si="1"/>
        <v>0</v>
      </c>
      <c r="L31" s="39">
        <f t="shared" si="2"/>
        <v>0</v>
      </c>
      <c r="M31" s="39">
        <f t="shared" si="3"/>
        <v>0</v>
      </c>
      <c r="N31" s="39">
        <f t="shared" si="4"/>
        <v>0</v>
      </c>
    </row>
    <row r="32" spans="1:14" ht="13.5" thickBot="1">
      <c r="A32" s="65" t="s">
        <v>52</v>
      </c>
      <c r="B32" s="66"/>
      <c r="C32" s="66"/>
      <c r="D32" s="66"/>
      <c r="E32" s="66"/>
      <c r="F32" s="66"/>
      <c r="G32" s="66"/>
      <c r="H32" s="66"/>
      <c r="I32" s="66"/>
      <c r="J32" s="66"/>
      <c r="K32" s="67"/>
      <c r="L32" s="41">
        <f>SUM(L6:L31)</f>
        <v>0</v>
      </c>
      <c r="M32" s="42">
        <f>SUM(M6:M31)</f>
        <v>0</v>
      </c>
      <c r="N32" s="43">
        <f>SUM(N6:N31)</f>
        <v>0</v>
      </c>
    </row>
    <row r="33" spans="1:14" ht="13.5" thickBot="1">
      <c r="A33" s="52"/>
      <c r="B33" s="52"/>
      <c r="C33" s="52"/>
      <c r="D33" s="52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5" customHeight="1">
      <c r="A34" s="53" t="s">
        <v>56</v>
      </c>
      <c r="B34" s="54"/>
      <c r="C34" s="54"/>
      <c r="D34" s="55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3.5" thickBot="1">
      <c r="A35" s="56"/>
      <c r="B35" s="57"/>
      <c r="C35" s="57"/>
      <c r="D35" s="58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4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</sheetData>
  <sheetProtection selectLockedCells="1" selectUnlockedCells="1"/>
  <mergeCells count="9">
    <mergeCell ref="O1:Y1048576"/>
    <mergeCell ref="A36:N62"/>
    <mergeCell ref="E33:N35"/>
    <mergeCell ref="A33:D33"/>
    <mergeCell ref="A34:D35"/>
    <mergeCell ref="A1:B1"/>
    <mergeCell ref="A2:N2"/>
    <mergeCell ref="A5:N5"/>
    <mergeCell ref="A32:K32"/>
  </mergeCells>
  <phoneticPr fontId="21" type="noConversion"/>
  <printOptions horizontalCentered="1"/>
  <pageMargins left="0.23622047244094491" right="0.15748031496062992" top="0.39370078740157483" bottom="0.39370078740157483" header="0.15748031496062992" footer="0.15748031496062992"/>
  <pageSetup paperSize="8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>Szpital Marciniaka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pratuszniak</dc:creator>
  <cp:lastModifiedBy>Joanna Czaplicka</cp:lastModifiedBy>
  <cp:lastPrinted>2024-12-20T10:17:23Z</cp:lastPrinted>
  <dcterms:created xsi:type="dcterms:W3CDTF">2014-04-09T11:18:53Z</dcterms:created>
  <dcterms:modified xsi:type="dcterms:W3CDTF">2024-12-20T10:17:27Z</dcterms:modified>
</cp:coreProperties>
</file>